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a.nazar\Documents\PORTAL TRANSPARENCIA\DOCUMENTOS PARA PORTAL\tesorería\"/>
    </mc:Choice>
  </mc:AlternateContent>
  <bookViews>
    <workbookView minimized="1" xWindow="0" yWindow="0" windowWidth="28800" windowHeight="12135"/>
  </bookViews>
  <sheets>
    <sheet name="EDO. ACTIV. ABR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E60" i="1"/>
  <c r="F53" i="1"/>
  <c r="E53" i="1"/>
  <c r="F47" i="1"/>
  <c r="E47" i="1"/>
  <c r="F43" i="1"/>
  <c r="E43" i="1"/>
  <c r="F33" i="1"/>
  <c r="E33" i="1"/>
  <c r="F29" i="1"/>
  <c r="E29" i="1"/>
  <c r="F19" i="1"/>
  <c r="E19" i="1"/>
  <c r="F16" i="1"/>
  <c r="E16" i="1"/>
  <c r="F12" i="1"/>
  <c r="F7" i="1" s="1"/>
  <c r="E12" i="1"/>
  <c r="E7" i="1" s="1"/>
  <c r="E63" i="1" l="1"/>
  <c r="F63" i="1"/>
  <c r="E26" i="1"/>
  <c r="E65" i="1" s="1"/>
  <c r="F26" i="1"/>
  <c r="F65" i="1" l="1"/>
</calcChain>
</file>

<file path=xl/sharedStrings.xml><?xml version="1.0" encoding="utf-8"?>
<sst xmlns="http://schemas.openxmlformats.org/spreadsheetml/2006/main" count="60" uniqueCount="59">
  <si>
    <t>Municipio de la Ciudad de Monterrey</t>
  </si>
  <si>
    <t>Estado de Actividades</t>
  </si>
  <si>
    <t>Al mes de Abril 2016 y 2015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</si>
  <si>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</si>
  <si>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</si>
  <si>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</si>
  <si>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</si>
  <si>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</si>
  <si>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</si>
  <si>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r>
      <t>Productos de Tipo Corriente</t>
    </r>
    <r>
      <rPr>
        <b/>
        <vertAlign val="superscript"/>
        <sz val="11"/>
        <color theme="1"/>
        <rFont val="Arial"/>
        <family val="2"/>
      </rPr>
      <t>¹</t>
    </r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</si>
  <si>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</si>
  <si>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</si>
  <si>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</si>
  <si>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</si>
  <si>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</si>
  <si>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</si>
  <si>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</si>
  <si>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</si>
  <si>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</si>
  <si>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</si>
  <si>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</si>
  <si>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</si>
  <si>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</si>
  <si>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</si>
  <si>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</si>
  <si>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</si>
  <si>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</si>
  <si>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</si>
  <si>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</si>
  <si>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</si>
  <si>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</si>
  <si>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</si>
  <si>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</si>
  <si>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</si>
  <si>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</si>
  <si>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</si>
  <si>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</si>
  <si>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</si>
  <si>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</si>
  <si>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</si>
  <si>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</si>
  <si>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</si>
  <si>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</si>
  <si>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</si>
  <si>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</si>
  <si>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</si>
  <si>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</si>
  <si>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</si>
  <si>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</si>
  <si>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</si>
  <si>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</si>
  <si>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</si>
  <si>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</si>
  <si>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</si>
  <si>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</si>
  <si>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</si>
  <si>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</si>
  <si>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</si>
  <si>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¹No se incluyen: Utilidades e Intereses. Por regla de presentación se revelan como Ingresos Financieros.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</si>
</sst>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11"/>
      <color theme="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>
      <alignment vertical="top"/>
    </xf>
  </cellStyleXfs>
  <cellXfs count="25">
    <xf numFmtId="0" fontId="0" fillId="0" borderId="0" xfId="0"/>
    <xf numFmtId="9" fontId="3" fillId="0" borderId="0" xfId="2" applyFont="1"/>
    <xf numFmtId="0" fontId="3" fillId="0" borderId="0" xfId="0" applyFont="1"/>
    <xf numFmtId="0" fontId="5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4" fontId="7" fillId="3" borderId="0" xfId="1" applyNumberFormat="1" applyFont="1" applyFill="1" applyBorder="1" applyAlignment="1" applyProtection="1">
      <protection locked="0"/>
    </xf>
    <xf numFmtId="4" fontId="8" fillId="3" borderId="0" xfId="1" applyNumberFormat="1" applyFont="1" applyFill="1" applyBorder="1" applyAlignment="1" applyProtection="1">
      <alignment vertical="top"/>
      <protection locked="0"/>
    </xf>
    <xf numFmtId="10" fontId="3" fillId="0" borderId="0" xfId="2" applyNumberFormat="1" applyFont="1"/>
    <xf numFmtId="4" fontId="11" fillId="0" borderId="0" xfId="3" applyNumberFormat="1" applyFont="1" applyFill="1" applyAlignment="1">
      <alignment horizontal="right" vertical="top" wrapText="1"/>
    </xf>
    <xf numFmtId="4" fontId="3" fillId="0" borderId="0" xfId="0" applyNumberFormat="1" applyFont="1"/>
    <xf numFmtId="3" fontId="3" fillId="0" borderId="0" xfId="2" applyNumberFormat="1" applyFont="1"/>
    <xf numFmtId="4" fontId="7" fillId="0" borderId="0" xfId="1" applyNumberFormat="1" applyFont="1" applyFill="1" applyBorder="1" applyAlignment="1" applyProtection="1">
      <protection locked="0"/>
    </xf>
    <xf numFmtId="4" fontId="8" fillId="0" borderId="0" xfId="1" applyNumberFormat="1" applyFont="1" applyFill="1" applyBorder="1" applyAlignment="1" applyProtection="1">
      <alignment vertical="top"/>
      <protection locked="0"/>
    </xf>
    <xf numFmtId="43" fontId="3" fillId="0" borderId="0" xfId="1" applyFont="1" applyFill="1"/>
    <xf numFmtId="4" fontId="11" fillId="0" borderId="0" xfId="3" applyNumberFormat="1" applyFont="1" applyAlignment="1">
      <alignment horizontal="right" vertical="top" wrapText="1"/>
    </xf>
    <xf numFmtId="4" fontId="7" fillId="3" borderId="0" xfId="1" applyNumberFormat="1" applyFont="1" applyFill="1" applyBorder="1" applyAlignment="1" applyProtection="1">
      <alignment vertical="top"/>
      <protection locked="0"/>
    </xf>
    <xf numFmtId="43" fontId="5" fillId="0" borderId="0" xfId="1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wrapText="1"/>
    </xf>
    <xf numFmtId="0" fontId="12" fillId="0" borderId="0" xfId="0" applyFont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tabSelected="1" workbookViewId="0">
      <selection sqref="A1:F1"/>
    </sheetView>
  </sheetViews>
  <sheetFormatPr baseColWidth="10" defaultColWidth="10" defaultRowHeight="12" x14ac:dyDescent="0.2"/>
  <cols>
    <col min="1" max="1" width="5" style="2" customWidth="1"/>
    <col min="2" max="2" width="12.875" style="2" customWidth="1"/>
    <col min="3" max="3" width="10" style="2"/>
    <col min="4" max="4" width="45.75" style="2" customWidth="1"/>
    <col min="5" max="5" width="14.25" style="2" customWidth="1"/>
    <col min="6" max="6" width="18.625" style="2" customWidth="1"/>
    <col min="7" max="7" width="10.75" style="1" bestFit="1" customWidth="1"/>
    <col min="8" max="16384" width="10" style="2"/>
  </cols>
  <sheetData>
    <row r="1" spans="1:8" x14ac:dyDescent="0.2">
      <c r="A1" s="22" t="s">
        <v>0</v>
      </c>
      <c r="B1" s="22"/>
      <c r="C1" s="22"/>
      <c r="D1" s="22"/>
      <c r="E1" s="22"/>
      <c r="F1" s="22"/>
    </row>
    <row r="2" spans="1:8" x14ac:dyDescent="0.2">
      <c r="A2" s="23" t="s">
        <v>1</v>
      </c>
      <c r="B2" s="23"/>
      <c r="C2" s="23"/>
      <c r="D2" s="23"/>
      <c r="E2" s="23"/>
      <c r="F2" s="23"/>
    </row>
    <row r="3" spans="1:8" x14ac:dyDescent="0.2">
      <c r="A3" s="23" t="s">
        <v>2</v>
      </c>
      <c r="B3" s="23"/>
      <c r="C3" s="23"/>
      <c r="D3" s="23"/>
      <c r="E3" s="23"/>
      <c r="F3" s="23"/>
    </row>
    <row r="4" spans="1:8" x14ac:dyDescent="0.2">
      <c r="A4" s="24"/>
      <c r="B4" s="24"/>
      <c r="C4" s="24"/>
      <c r="D4" s="24"/>
      <c r="E4" s="24"/>
      <c r="F4" s="24"/>
    </row>
    <row r="5" spans="1:8" x14ac:dyDescent="0.2">
      <c r="A5" s="3"/>
      <c r="B5" s="4"/>
      <c r="C5" s="4"/>
      <c r="D5" s="4"/>
      <c r="E5" s="5">
        <v>2016</v>
      </c>
      <c r="F5" s="5">
        <v>2015</v>
      </c>
    </row>
    <row r="6" spans="1:8" x14ac:dyDescent="0.2">
      <c r="A6" s="18" t="s">
        <v>3</v>
      </c>
      <c r="B6" s="18"/>
      <c r="C6" s="18"/>
      <c r="D6" s="18"/>
      <c r="E6" s="3"/>
      <c r="F6" s="3"/>
    </row>
    <row r="7" spans="1:8" ht="28.35" customHeight="1" x14ac:dyDescent="0.2">
      <c r="A7" s="20" t="s">
        <v>4</v>
      </c>
      <c r="B7" s="20"/>
      <c r="C7" s="20"/>
      <c r="D7" s="20"/>
      <c r="E7" s="6">
        <f>SUM(E8:E15)</f>
        <v>1000016788.1100001</v>
      </c>
      <c r="F7" s="6">
        <f>SUM(F8:F15)</f>
        <v>898923555.68000007</v>
      </c>
    </row>
    <row r="8" spans="1:8" ht="12" customHeight="1" x14ac:dyDescent="0.2">
      <c r="A8" s="3"/>
      <c r="B8" s="19" t="s">
        <v>5</v>
      </c>
      <c r="C8" s="19"/>
      <c r="D8" s="19"/>
      <c r="E8" s="7">
        <v>809440436.71000004</v>
      </c>
      <c r="F8" s="7">
        <v>734076605.22000003</v>
      </c>
      <c r="G8" s="8"/>
    </row>
    <row r="9" spans="1:8" ht="12" customHeight="1" x14ac:dyDescent="0.2">
      <c r="A9" s="3"/>
      <c r="B9" s="19" t="s">
        <v>6</v>
      </c>
      <c r="C9" s="19"/>
      <c r="D9" s="19"/>
      <c r="E9" s="7">
        <v>0</v>
      </c>
      <c r="F9" s="7">
        <v>0</v>
      </c>
      <c r="G9" s="8"/>
    </row>
    <row r="10" spans="1:8" ht="12" customHeight="1" x14ac:dyDescent="0.2">
      <c r="A10" s="3"/>
      <c r="B10" s="19" t="s">
        <v>7</v>
      </c>
      <c r="C10" s="19"/>
      <c r="D10" s="19"/>
      <c r="E10" s="7">
        <v>0</v>
      </c>
      <c r="F10" s="7">
        <v>1651.19</v>
      </c>
      <c r="G10" s="8"/>
    </row>
    <row r="11" spans="1:8" x14ac:dyDescent="0.2">
      <c r="A11" s="3"/>
      <c r="B11" s="19" t="s">
        <v>8</v>
      </c>
      <c r="C11" s="19"/>
      <c r="D11" s="19"/>
      <c r="E11" s="7">
        <v>94447429.459999993</v>
      </c>
      <c r="F11" s="7">
        <v>86397049.950000003</v>
      </c>
      <c r="G11" s="8"/>
    </row>
    <row r="12" spans="1:8" ht="15.6" customHeight="1" x14ac:dyDescent="0.2">
      <c r="A12" s="3"/>
      <c r="B12" s="19" t="s">
        <v>9</v>
      </c>
      <c r="C12" s="19"/>
      <c r="D12" s="19"/>
      <c r="E12" s="9">
        <f>44568875.05-8584935.56</f>
        <v>35983939.489999995</v>
      </c>
      <c r="F12" s="9">
        <f>17360939.35-1840760.82</f>
        <v>15520178.530000001</v>
      </c>
      <c r="G12" s="8"/>
      <c r="H12" s="10"/>
    </row>
    <row r="13" spans="1:8" ht="12" customHeight="1" x14ac:dyDescent="0.2">
      <c r="A13" s="3"/>
      <c r="B13" s="19" t="s">
        <v>10</v>
      </c>
      <c r="C13" s="19"/>
      <c r="D13" s="19"/>
      <c r="E13" s="7">
        <v>60144982.450000003</v>
      </c>
      <c r="F13" s="7">
        <v>62928070.789999999</v>
      </c>
      <c r="G13" s="8"/>
    </row>
    <row r="14" spans="1:8" ht="12" customHeight="1" x14ac:dyDescent="0.2">
      <c r="A14" s="3"/>
      <c r="B14" s="19" t="s">
        <v>11</v>
      </c>
      <c r="C14" s="19"/>
      <c r="D14" s="19"/>
      <c r="E14" s="7">
        <v>0</v>
      </c>
      <c r="F14" s="7">
        <v>0</v>
      </c>
      <c r="G14" s="8"/>
    </row>
    <row r="15" spans="1:8" ht="23.45" customHeight="1" x14ac:dyDescent="0.2">
      <c r="A15" s="3"/>
      <c r="B15" s="19" t="s">
        <v>12</v>
      </c>
      <c r="C15" s="19"/>
      <c r="D15" s="19"/>
      <c r="E15" s="7">
        <v>0</v>
      </c>
      <c r="F15" s="7">
        <v>0</v>
      </c>
    </row>
    <row r="16" spans="1:8" ht="28.35" customHeight="1" x14ac:dyDescent="0.2">
      <c r="A16" s="20" t="s">
        <v>13</v>
      </c>
      <c r="B16" s="20"/>
      <c r="C16" s="20"/>
      <c r="D16" s="20"/>
      <c r="E16" s="6">
        <f>SUM(E17:E18)</f>
        <v>984131120.63999999</v>
      </c>
      <c r="F16" s="6">
        <f>SUM(F17:F18)</f>
        <v>851504159.53000009</v>
      </c>
      <c r="G16" s="11"/>
    </row>
    <row r="17" spans="1:7" x14ac:dyDescent="0.2">
      <c r="A17" s="3"/>
      <c r="B17" s="19" t="s">
        <v>14</v>
      </c>
      <c r="C17" s="19"/>
      <c r="D17" s="19"/>
      <c r="E17" s="7">
        <v>945381331.39999998</v>
      </c>
      <c r="F17" s="7">
        <v>698869760.57000005</v>
      </c>
      <c r="G17" s="8"/>
    </row>
    <row r="18" spans="1:7" x14ac:dyDescent="0.2">
      <c r="A18" s="3"/>
      <c r="B18" s="19" t="s">
        <v>15</v>
      </c>
      <c r="C18" s="19"/>
      <c r="D18" s="19"/>
      <c r="E18" s="7">
        <v>38749789.240000002</v>
      </c>
      <c r="F18" s="7">
        <v>152634398.96000001</v>
      </c>
      <c r="G18" s="8"/>
    </row>
    <row r="19" spans="1:7" x14ac:dyDescent="0.2">
      <c r="A19" s="20" t="s">
        <v>16</v>
      </c>
      <c r="B19" s="20"/>
      <c r="C19" s="20"/>
      <c r="D19" s="20"/>
      <c r="E19" s="12">
        <f>SUM(E20:E24)</f>
        <v>9358563.3500000015</v>
      </c>
      <c r="F19" s="6">
        <f>SUM(F20:F24)</f>
        <v>16380355.16</v>
      </c>
    </row>
    <row r="20" spans="1:7" x14ac:dyDescent="0.2">
      <c r="A20" s="3"/>
      <c r="B20" s="19" t="s">
        <v>17</v>
      </c>
      <c r="C20" s="19"/>
      <c r="D20" s="19"/>
      <c r="E20" s="13">
        <v>8584935.5600000005</v>
      </c>
      <c r="F20" s="13">
        <v>1840760.82</v>
      </c>
      <c r="G20" s="14"/>
    </row>
    <row r="21" spans="1:7" x14ac:dyDescent="0.2">
      <c r="A21" s="3"/>
      <c r="B21" s="19" t="s">
        <v>18</v>
      </c>
      <c r="C21" s="19"/>
      <c r="D21" s="19"/>
      <c r="E21" s="7">
        <v>0</v>
      </c>
      <c r="F21" s="7">
        <v>0</v>
      </c>
    </row>
    <row r="22" spans="1:7" x14ac:dyDescent="0.2">
      <c r="A22" s="3"/>
      <c r="B22" s="19" t="s">
        <v>19</v>
      </c>
      <c r="C22" s="19"/>
      <c r="D22" s="19"/>
      <c r="E22" s="7">
        <v>0</v>
      </c>
      <c r="F22" s="7">
        <v>0</v>
      </c>
    </row>
    <row r="23" spans="1:7" x14ac:dyDescent="0.2">
      <c r="A23" s="3"/>
      <c r="B23" s="19" t="s">
        <v>20</v>
      </c>
      <c r="C23" s="19"/>
      <c r="D23" s="19"/>
      <c r="E23" s="7">
        <v>0</v>
      </c>
      <c r="F23" s="7">
        <v>0</v>
      </c>
    </row>
    <row r="24" spans="1:7" x14ac:dyDescent="0.2">
      <c r="A24" s="3"/>
      <c r="B24" s="19" t="s">
        <v>21</v>
      </c>
      <c r="C24" s="19"/>
      <c r="D24" s="19"/>
      <c r="E24" s="15">
        <v>773627.79</v>
      </c>
      <c r="F24" s="15">
        <v>14539594.34</v>
      </c>
      <c r="G24" s="8"/>
    </row>
    <row r="25" spans="1:7" x14ac:dyDescent="0.2">
      <c r="A25" s="3"/>
      <c r="B25" s="3"/>
      <c r="C25" s="3"/>
      <c r="D25" s="3"/>
      <c r="E25" s="7"/>
      <c r="F25" s="7"/>
    </row>
    <row r="26" spans="1:7" x14ac:dyDescent="0.2">
      <c r="A26" s="21" t="s">
        <v>22</v>
      </c>
      <c r="B26" s="21"/>
      <c r="C26" s="21"/>
      <c r="D26" s="21"/>
      <c r="E26" s="16">
        <f>+E19+E16+E7</f>
        <v>1993506472.1000001</v>
      </c>
      <c r="F26" s="16">
        <f>+F19+F16+F7</f>
        <v>1766808070.3700001</v>
      </c>
      <c r="G26" s="11"/>
    </row>
    <row r="27" spans="1:7" x14ac:dyDescent="0.2">
      <c r="A27" s="3"/>
      <c r="B27" s="3"/>
      <c r="C27" s="3"/>
      <c r="D27" s="3"/>
      <c r="E27" s="7"/>
      <c r="F27" s="7"/>
    </row>
    <row r="28" spans="1:7" x14ac:dyDescent="0.2">
      <c r="A28" s="18" t="s">
        <v>23</v>
      </c>
      <c r="B28" s="18"/>
      <c r="C28" s="18"/>
      <c r="D28" s="18"/>
      <c r="E28" s="7"/>
      <c r="F28" s="7"/>
    </row>
    <row r="29" spans="1:7" x14ac:dyDescent="0.2">
      <c r="A29" s="20" t="s">
        <v>24</v>
      </c>
      <c r="B29" s="20"/>
      <c r="C29" s="20"/>
      <c r="D29" s="20"/>
      <c r="E29" s="6">
        <f>SUM(E30:E32)</f>
        <v>796028869.84000003</v>
      </c>
      <c r="F29" s="6">
        <f>SUM(F30:F32)</f>
        <v>1014266123.7900001</v>
      </c>
    </row>
    <row r="30" spans="1:7" x14ac:dyDescent="0.2">
      <c r="A30" s="3"/>
      <c r="B30" s="19" t="s">
        <v>25</v>
      </c>
      <c r="C30" s="19"/>
      <c r="D30" s="19"/>
      <c r="E30" s="7">
        <v>539449065.75999999</v>
      </c>
      <c r="F30" s="7">
        <v>590550583.49000001</v>
      </c>
      <c r="G30" s="8"/>
    </row>
    <row r="31" spans="1:7" x14ac:dyDescent="0.2">
      <c r="A31" s="3"/>
      <c r="B31" s="19" t="s">
        <v>26</v>
      </c>
      <c r="C31" s="19"/>
      <c r="D31" s="19"/>
      <c r="E31" s="7">
        <v>22141449.73</v>
      </c>
      <c r="F31" s="7">
        <v>137728755.08000001</v>
      </c>
      <c r="G31" s="8"/>
    </row>
    <row r="32" spans="1:7" x14ac:dyDescent="0.2">
      <c r="A32" s="3"/>
      <c r="B32" s="19" t="s">
        <v>27</v>
      </c>
      <c r="C32" s="19"/>
      <c r="D32" s="19"/>
      <c r="E32" s="7">
        <v>234438354.34999999</v>
      </c>
      <c r="F32" s="7">
        <v>285986785.22000003</v>
      </c>
      <c r="G32" s="8"/>
    </row>
    <row r="33" spans="1:7" x14ac:dyDescent="0.2">
      <c r="A33" s="20" t="s">
        <v>15</v>
      </c>
      <c r="B33" s="20"/>
      <c r="C33" s="20"/>
      <c r="D33" s="20"/>
      <c r="E33" s="6">
        <f>SUM(E34:E42)</f>
        <v>154713687.48000002</v>
      </c>
      <c r="F33" s="6">
        <f>SUM(F34:F42)</f>
        <v>164430741.78</v>
      </c>
    </row>
    <row r="34" spans="1:7" x14ac:dyDescent="0.2">
      <c r="A34" s="3"/>
      <c r="B34" s="19" t="s">
        <v>28</v>
      </c>
      <c r="C34" s="19"/>
      <c r="D34" s="19"/>
      <c r="E34" s="7">
        <v>0</v>
      </c>
      <c r="F34" s="7">
        <v>10500000</v>
      </c>
      <c r="G34" s="8"/>
    </row>
    <row r="35" spans="1:7" x14ac:dyDescent="0.2">
      <c r="A35" s="3"/>
      <c r="B35" s="19" t="s">
        <v>29</v>
      </c>
      <c r="C35" s="19"/>
      <c r="D35" s="19"/>
      <c r="E35" s="7">
        <v>6687499.96</v>
      </c>
      <c r="F35" s="7">
        <v>0</v>
      </c>
      <c r="G35" s="8"/>
    </row>
    <row r="36" spans="1:7" x14ac:dyDescent="0.2">
      <c r="A36" s="3"/>
      <c r="B36" s="19" t="s">
        <v>30</v>
      </c>
      <c r="C36" s="19"/>
      <c r="D36" s="19"/>
      <c r="E36" s="7">
        <v>0</v>
      </c>
      <c r="F36" s="7">
        <v>0</v>
      </c>
      <c r="G36" s="8"/>
    </row>
    <row r="37" spans="1:7" x14ac:dyDescent="0.2">
      <c r="A37" s="3"/>
      <c r="B37" s="19" t="s">
        <v>31</v>
      </c>
      <c r="C37" s="19"/>
      <c r="D37" s="19"/>
      <c r="E37" s="7">
        <v>2329803</v>
      </c>
      <c r="F37" s="7">
        <v>15369194.039999999</v>
      </c>
      <c r="G37" s="8"/>
    </row>
    <row r="38" spans="1:7" x14ac:dyDescent="0.2">
      <c r="A38" s="3"/>
      <c r="B38" s="19" t="s">
        <v>32</v>
      </c>
      <c r="C38" s="19"/>
      <c r="D38" s="19"/>
      <c r="E38" s="7">
        <v>145696384.52000001</v>
      </c>
      <c r="F38" s="7">
        <v>138561547.74000001</v>
      </c>
      <c r="G38" s="8"/>
    </row>
    <row r="39" spans="1:7" x14ac:dyDescent="0.2">
      <c r="A39" s="3"/>
      <c r="B39" s="19" t="s">
        <v>33</v>
      </c>
      <c r="C39" s="19"/>
      <c r="D39" s="19"/>
      <c r="E39" s="7">
        <v>0</v>
      </c>
      <c r="F39" s="7">
        <v>0</v>
      </c>
    </row>
    <row r="40" spans="1:7" x14ac:dyDescent="0.2">
      <c r="A40" s="3"/>
      <c r="B40" s="19" t="s">
        <v>34</v>
      </c>
      <c r="C40" s="19"/>
      <c r="D40" s="19"/>
      <c r="E40" s="7">
        <v>0</v>
      </c>
      <c r="F40" s="7">
        <v>0</v>
      </c>
    </row>
    <row r="41" spans="1:7" x14ac:dyDescent="0.2">
      <c r="A41" s="3"/>
      <c r="B41" s="19" t="s">
        <v>35</v>
      </c>
      <c r="C41" s="19"/>
      <c r="D41" s="19"/>
      <c r="E41" s="7">
        <v>0</v>
      </c>
      <c r="F41" s="7">
        <v>0</v>
      </c>
    </row>
    <row r="42" spans="1:7" x14ac:dyDescent="0.2">
      <c r="A42" s="3"/>
      <c r="B42" s="19" t="s">
        <v>36</v>
      </c>
      <c r="C42" s="19"/>
      <c r="D42" s="19"/>
      <c r="E42" s="7">
        <v>0</v>
      </c>
      <c r="F42" s="7">
        <v>0</v>
      </c>
    </row>
    <row r="43" spans="1:7" x14ac:dyDescent="0.2">
      <c r="A43" s="20" t="s">
        <v>37</v>
      </c>
      <c r="B43" s="20"/>
      <c r="C43" s="20"/>
      <c r="D43" s="20"/>
      <c r="E43" s="6">
        <f>SUM(E44:E46)</f>
        <v>1628544.31</v>
      </c>
      <c r="F43" s="6">
        <f>SUM(F44:F46)</f>
        <v>0</v>
      </c>
    </row>
    <row r="44" spans="1:7" x14ac:dyDescent="0.2">
      <c r="A44" s="3"/>
      <c r="B44" s="19" t="s">
        <v>38</v>
      </c>
      <c r="C44" s="19"/>
      <c r="D44" s="19"/>
      <c r="E44" s="7">
        <v>0</v>
      </c>
      <c r="F44" s="7">
        <v>0</v>
      </c>
    </row>
    <row r="45" spans="1:7" x14ac:dyDescent="0.2">
      <c r="A45" s="3"/>
      <c r="B45" s="19" t="s">
        <v>39</v>
      </c>
      <c r="C45" s="19"/>
      <c r="D45" s="19"/>
      <c r="E45" s="7">
        <v>0</v>
      </c>
      <c r="F45" s="7">
        <v>0</v>
      </c>
    </row>
    <row r="46" spans="1:7" x14ac:dyDescent="0.2">
      <c r="A46" s="3"/>
      <c r="B46" s="19" t="s">
        <v>40</v>
      </c>
      <c r="C46" s="19"/>
      <c r="D46" s="19"/>
      <c r="E46" s="7">
        <v>1628544.31</v>
      </c>
      <c r="F46" s="7">
        <v>0</v>
      </c>
    </row>
    <row r="47" spans="1:7" x14ac:dyDescent="0.2">
      <c r="A47" s="20" t="s">
        <v>41</v>
      </c>
      <c r="B47" s="20"/>
      <c r="C47" s="20"/>
      <c r="D47" s="20"/>
      <c r="E47" s="6">
        <f>SUM(E48:E52)</f>
        <v>47476050</v>
      </c>
      <c r="F47" s="6">
        <f>SUM(F48:F52)</f>
        <v>46065178.140000001</v>
      </c>
    </row>
    <row r="48" spans="1:7" x14ac:dyDescent="0.2">
      <c r="A48" s="3"/>
      <c r="B48" s="19" t="s">
        <v>42</v>
      </c>
      <c r="C48" s="19"/>
      <c r="D48" s="19"/>
      <c r="E48" s="7">
        <v>47476050</v>
      </c>
      <c r="F48" s="7">
        <v>46065178.140000001</v>
      </c>
      <c r="G48" s="8"/>
    </row>
    <row r="49" spans="1:7" x14ac:dyDescent="0.2">
      <c r="A49" s="3"/>
      <c r="B49" s="19" t="s">
        <v>43</v>
      </c>
      <c r="C49" s="19"/>
      <c r="D49" s="19"/>
      <c r="E49" s="7">
        <v>0</v>
      </c>
      <c r="F49" s="7">
        <v>0</v>
      </c>
    </row>
    <row r="50" spans="1:7" x14ac:dyDescent="0.2">
      <c r="A50" s="3"/>
      <c r="B50" s="19" t="s">
        <v>44</v>
      </c>
      <c r="C50" s="19"/>
      <c r="D50" s="19"/>
      <c r="E50" s="7">
        <v>0</v>
      </c>
      <c r="F50" s="7">
        <v>0</v>
      </c>
    </row>
    <row r="51" spans="1:7" x14ac:dyDescent="0.2">
      <c r="A51" s="3"/>
      <c r="B51" s="19" t="s">
        <v>45</v>
      </c>
      <c r="C51" s="19"/>
      <c r="D51" s="19"/>
      <c r="E51" s="7">
        <v>0</v>
      </c>
      <c r="F51" s="7">
        <v>0</v>
      </c>
    </row>
    <row r="52" spans="1:7" x14ac:dyDescent="0.2">
      <c r="A52" s="3"/>
      <c r="B52" s="19" t="s">
        <v>46</v>
      </c>
      <c r="C52" s="19"/>
      <c r="D52" s="19"/>
      <c r="E52" s="7">
        <v>0</v>
      </c>
      <c r="F52" s="7">
        <v>0</v>
      </c>
    </row>
    <row r="53" spans="1:7" x14ac:dyDescent="0.2">
      <c r="A53" s="20" t="s">
        <v>47</v>
      </c>
      <c r="B53" s="20"/>
      <c r="C53" s="20"/>
      <c r="D53" s="20"/>
      <c r="E53" s="6">
        <f>SUM(E54:E59)</f>
        <v>18288882.559999999</v>
      </c>
      <c r="F53" s="6">
        <f>SUM(F54:F59)</f>
        <v>3263208.39</v>
      </c>
    </row>
    <row r="54" spans="1:7" x14ac:dyDescent="0.2">
      <c r="A54" s="3"/>
      <c r="B54" s="19" t="s">
        <v>48</v>
      </c>
      <c r="C54" s="19"/>
      <c r="D54" s="19"/>
      <c r="E54" s="7">
        <v>17597249.559999999</v>
      </c>
      <c r="F54" s="7">
        <v>0</v>
      </c>
      <c r="G54" s="8"/>
    </row>
    <row r="55" spans="1:7" x14ac:dyDescent="0.2">
      <c r="A55" s="3"/>
      <c r="B55" s="19" t="s">
        <v>49</v>
      </c>
      <c r="C55" s="19"/>
      <c r="D55" s="19"/>
      <c r="E55" s="7">
        <v>0</v>
      </c>
      <c r="F55" s="7">
        <v>0</v>
      </c>
    </row>
    <row r="56" spans="1:7" x14ac:dyDescent="0.2">
      <c r="A56" s="3"/>
      <c r="B56" s="19" t="s">
        <v>50</v>
      </c>
      <c r="C56" s="19"/>
      <c r="D56" s="19"/>
      <c r="E56" s="7">
        <v>0</v>
      </c>
      <c r="F56" s="7">
        <v>0</v>
      </c>
    </row>
    <row r="57" spans="1:7" x14ac:dyDescent="0.2">
      <c r="A57" s="3"/>
      <c r="B57" s="19" t="s">
        <v>51</v>
      </c>
      <c r="C57" s="19"/>
      <c r="D57" s="19"/>
      <c r="E57" s="7">
        <v>0</v>
      </c>
      <c r="F57" s="7">
        <v>0</v>
      </c>
    </row>
    <row r="58" spans="1:7" x14ac:dyDescent="0.2">
      <c r="A58" s="3"/>
      <c r="B58" s="19" t="s">
        <v>52</v>
      </c>
      <c r="C58" s="19"/>
      <c r="D58" s="19"/>
      <c r="E58" s="7">
        <v>0</v>
      </c>
      <c r="F58" s="7">
        <v>0</v>
      </c>
    </row>
    <row r="59" spans="1:7" x14ac:dyDescent="0.2">
      <c r="A59" s="3"/>
      <c r="B59" s="19" t="s">
        <v>53</v>
      </c>
      <c r="C59" s="19"/>
      <c r="D59" s="19"/>
      <c r="E59" s="7">
        <v>691633</v>
      </c>
      <c r="F59" s="7">
        <v>3263208.39</v>
      </c>
      <c r="G59" s="8"/>
    </row>
    <row r="60" spans="1:7" x14ac:dyDescent="0.2">
      <c r="A60" s="20" t="s">
        <v>54</v>
      </c>
      <c r="B60" s="20"/>
      <c r="C60" s="20"/>
      <c r="D60" s="20"/>
      <c r="E60" s="6">
        <f>SUM(E61)</f>
        <v>0</v>
      </c>
      <c r="F60" s="6">
        <f>SUM(F61)</f>
        <v>0</v>
      </c>
    </row>
    <row r="61" spans="1:7" x14ac:dyDescent="0.2">
      <c r="A61" s="3"/>
      <c r="B61" s="19" t="s">
        <v>55</v>
      </c>
      <c r="C61" s="19"/>
      <c r="D61" s="19"/>
      <c r="E61" s="7">
        <v>0</v>
      </c>
      <c r="F61" s="7">
        <v>0</v>
      </c>
    </row>
    <row r="62" spans="1:7" x14ac:dyDescent="0.2">
      <c r="A62" s="19"/>
      <c r="B62" s="19"/>
      <c r="C62" s="19"/>
      <c r="D62" s="19"/>
      <c r="E62" s="7"/>
      <c r="F62" s="7"/>
    </row>
    <row r="63" spans="1:7" x14ac:dyDescent="0.2">
      <c r="A63" s="18" t="s">
        <v>56</v>
      </c>
      <c r="B63" s="18"/>
      <c r="C63" s="18"/>
      <c r="D63" s="18"/>
      <c r="E63" s="16">
        <f>+E60+E53+E47+E43+E33+E29</f>
        <v>1018136034.1900001</v>
      </c>
      <c r="F63" s="16">
        <f>+F60+F53+F47+F43+F33+F29</f>
        <v>1228025252.1000001</v>
      </c>
      <c r="G63" s="8"/>
    </row>
    <row r="64" spans="1:7" x14ac:dyDescent="0.2">
      <c r="A64" s="3"/>
      <c r="B64" s="3"/>
      <c r="C64" s="3"/>
      <c r="D64" s="3"/>
      <c r="E64" s="7"/>
      <c r="F64" s="7"/>
    </row>
    <row r="65" spans="1:7" x14ac:dyDescent="0.2">
      <c r="A65" s="18" t="s">
        <v>57</v>
      </c>
      <c r="B65" s="18"/>
      <c r="C65" s="18"/>
      <c r="D65" s="18"/>
      <c r="E65" s="16">
        <f>+E26-E63</f>
        <v>975370437.91000009</v>
      </c>
      <c r="F65" s="16">
        <f>+F26-F63</f>
        <v>538782818.26999998</v>
      </c>
      <c r="G65" s="8"/>
    </row>
    <row r="66" spans="1:7" x14ac:dyDescent="0.2">
      <c r="A66" s="3"/>
      <c r="B66" s="3"/>
      <c r="C66" s="3"/>
      <c r="D66" s="3"/>
      <c r="E66" s="3"/>
      <c r="F66" s="17"/>
    </row>
    <row r="67" spans="1:7" x14ac:dyDescent="0.2">
      <c r="A67" s="19"/>
      <c r="B67" s="19"/>
      <c r="C67" s="19"/>
      <c r="D67" s="19"/>
      <c r="E67" s="3"/>
      <c r="F67" s="17"/>
    </row>
    <row r="68" spans="1:7" x14ac:dyDescent="0.2">
      <c r="A68" s="2" t="s">
        <v>58</v>
      </c>
    </row>
    <row r="69" spans="1:7" x14ac:dyDescent="0.2">
      <c r="E69" s="10"/>
    </row>
    <row r="70" spans="1:7" x14ac:dyDescent="0.2">
      <c r="E70" s="10"/>
    </row>
    <row r="73" spans="1:7" x14ac:dyDescent="0.2">
      <c r="F73" s="10"/>
    </row>
  </sheetData>
  <mergeCells count="62">
    <mergeCell ref="A7:D7"/>
    <mergeCell ref="A1:F1"/>
    <mergeCell ref="A2:F2"/>
    <mergeCell ref="A3:F3"/>
    <mergeCell ref="A4:F4"/>
    <mergeCell ref="A6:D6"/>
    <mergeCell ref="A19:D19"/>
    <mergeCell ref="B8:D8"/>
    <mergeCell ref="B9:D9"/>
    <mergeCell ref="B10:D10"/>
    <mergeCell ref="B11:D11"/>
    <mergeCell ref="B12:D12"/>
    <mergeCell ref="B13:D13"/>
    <mergeCell ref="B14:D14"/>
    <mergeCell ref="B15:D15"/>
    <mergeCell ref="A16:D16"/>
    <mergeCell ref="B17:D17"/>
    <mergeCell ref="B18:D18"/>
    <mergeCell ref="A33:D33"/>
    <mergeCell ref="B20:D20"/>
    <mergeCell ref="B21:D21"/>
    <mergeCell ref="B22:D22"/>
    <mergeCell ref="B23:D23"/>
    <mergeCell ref="B24:D24"/>
    <mergeCell ref="A26:D26"/>
    <mergeCell ref="A28:D28"/>
    <mergeCell ref="A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A43:D43"/>
    <mergeCell ref="B44:D44"/>
    <mergeCell ref="B57:D57"/>
    <mergeCell ref="B46:D46"/>
    <mergeCell ref="A47:D47"/>
    <mergeCell ref="B48:D48"/>
    <mergeCell ref="B49:D49"/>
    <mergeCell ref="B50:D50"/>
    <mergeCell ref="B51:D51"/>
    <mergeCell ref="B52:D52"/>
    <mergeCell ref="A53:D53"/>
    <mergeCell ref="B54:D54"/>
    <mergeCell ref="B55:D55"/>
    <mergeCell ref="B56:D56"/>
    <mergeCell ref="A65:D65"/>
    <mergeCell ref="A67:D67"/>
    <mergeCell ref="B58:D58"/>
    <mergeCell ref="B59:D59"/>
    <mergeCell ref="A60:D60"/>
    <mergeCell ref="B61:D61"/>
    <mergeCell ref="A62:D62"/>
    <mergeCell ref="A63:D6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ACTIV. ABR16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Carla E. Nazar de Alva</cp:lastModifiedBy>
  <dcterms:created xsi:type="dcterms:W3CDTF">2016-05-16T17:44:12Z</dcterms:created>
  <dcterms:modified xsi:type="dcterms:W3CDTF">2016-05-27T06:33:31Z</dcterms:modified>
</cp:coreProperties>
</file>